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64" windowWidth="11052" windowHeight="6852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<sst xmlns="http://schemas.openxmlformats.org/spreadsheetml/2006/main" count="92" uniqueCount="43">
  <si>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</si>
  <si>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</si>
  <si>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</si>
  <si>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</si>
  <si>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</si>
  <si>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</si>
  <si>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</si>
  <si>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</si>
  <si>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</si>
  <si>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</si>
  <si>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</si>
  <si>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</si>
  <si>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</si>
  <si>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</si>
  <si>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</si>
  <si>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</si>
  <si>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Shearwater</t>
  </si>
  <si>
    <t>Wildthings</t>
  </si>
  <si>
    <t>Unbridled</t>
  </si>
  <si>
    <t>Whitehawk</t>
  </si>
  <si>
    <t>Finnair</t>
  </si>
  <si>
    <t>Jagon</t>
  </si>
  <si>
    <t>Changes</t>
  </si>
  <si>
    <t>JAM</t>
  </si>
  <si>
    <t>Notorious</t>
  </si>
  <si>
    <t>Providence</t>
  </si>
  <si>
    <t>Lionheart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</si>
  <si>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</si>
  <si>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</si>
  <si>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</si>
  <si>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</si>
  <si>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</si>
  <si>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</si>
  <si>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</si>
  <si>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</si>
  <si>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</si>
  <si>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7 to 10</t>
  </si>
  <si>
    <t>DNS</t>
  </si>
  <si>
    <t>Old School</t>
  </si>
  <si>
    <t>St. Nicholas</t>
  </si>
  <si>
    <t>Thriller</t>
  </si>
  <si>
    <t>Bird of Prey</t>
  </si>
  <si>
    <t>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</si>
</sst>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6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8" zoomScaleNormal="78" workbookViewId="0" topLeftCell="A1">
      <selection activeCell="A1" sqref="A1:C1"/>
    </sheetView>
  </sheetViews>
  <sheetFormatPr defaultColWidth="9.140625" defaultRowHeight="12.75"/>
  <cols>
    <col min="1" max="1" width="7.7109375" style="13" customWidth="1"/>
    <col min="2" max="2" width="7.57421875" style="14" customWidth="1"/>
    <col min="3" max="3" width="15.421875" style="0" customWidth="1"/>
    <col min="4" max="4" width="8.8515625" style="13" customWidth="1"/>
    <col min="5" max="5" width="7.57421875" style="13" customWidth="1"/>
    <col min="6" max="13" width="8.7109375" style="15" customWidth="1"/>
    <col min="14" max="15" width="8.7109375" style="8" customWidth="1"/>
  </cols>
  <sheetData>
    <row r="1" spans="1:15" ht="15.75" thickBot="1">
      <c r="A1" s="26" t="s">
        <v>28</v>
      </c>
      <c r="B1" s="27"/>
      <c r="C1" s="28"/>
      <c r="D1" s="1"/>
      <c r="E1" s="1"/>
      <c r="F1" s="16">
        <v>39306</v>
      </c>
      <c r="G1" s="16">
        <v>39313</v>
      </c>
      <c r="H1" s="16">
        <v>39320</v>
      </c>
      <c r="I1" s="16">
        <v>39334</v>
      </c>
      <c r="J1" s="16">
        <v>39341</v>
      </c>
      <c r="K1" s="16">
        <v>39348</v>
      </c>
      <c r="L1" s="16">
        <v>39355</v>
      </c>
      <c r="M1" s="16">
        <v>39362</v>
      </c>
      <c r="N1"/>
      <c r="O1"/>
    </row>
    <row r="2" spans="1:15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29</v>
      </c>
      <c r="N2" s="5" t="s">
        <v>12</v>
      </c>
      <c r="O2" s="5" t="s">
        <v>13</v>
      </c>
    </row>
    <row r="3" spans="1:15" ht="15">
      <c r="A3" s="6">
        <v>1</v>
      </c>
      <c r="B3" s="6" t="s">
        <v>30</v>
      </c>
      <c r="C3" s="7" t="s">
        <v>14</v>
      </c>
      <c r="D3" s="6">
        <v>97739</v>
      </c>
      <c r="E3" s="6">
        <v>72</v>
      </c>
      <c r="F3" s="19">
        <v>3</v>
      </c>
      <c r="G3" s="25">
        <v>4</v>
      </c>
      <c r="H3" s="25">
        <v>4</v>
      </c>
      <c r="I3" s="19" t="s">
        <v>42</v>
      </c>
      <c r="J3" s="19">
        <v>1</v>
      </c>
      <c r="K3" s="19">
        <v>3</v>
      </c>
      <c r="L3" s="19">
        <v>3</v>
      </c>
      <c r="M3" s="19">
        <v>1</v>
      </c>
      <c r="N3" s="8">
        <f aca="true" t="shared" si="0" ref="N3:N8">SUM(F3:M3)</f>
        <v>19</v>
      </c>
      <c r="O3" s="8">
        <f>N3-G3-H3</f>
        <v>11</v>
      </c>
    </row>
    <row r="4" spans="1:15" ht="15">
      <c r="A4" s="6">
        <v>2</v>
      </c>
      <c r="B4" s="6" t="s">
        <v>30</v>
      </c>
      <c r="C4" s="7" t="s">
        <v>15</v>
      </c>
      <c r="D4" s="6">
        <v>50739</v>
      </c>
      <c r="E4" s="6">
        <v>90</v>
      </c>
      <c r="F4" s="19">
        <v>2</v>
      </c>
      <c r="G4" s="19">
        <v>3</v>
      </c>
      <c r="H4" s="25">
        <v>7</v>
      </c>
      <c r="I4" s="19" t="s">
        <v>42</v>
      </c>
      <c r="J4" s="19">
        <v>3</v>
      </c>
      <c r="K4" s="19">
        <v>1</v>
      </c>
      <c r="L4" s="19">
        <v>2</v>
      </c>
      <c r="M4" s="25">
        <v>6</v>
      </c>
      <c r="N4" s="8">
        <f t="shared" si="0"/>
        <v>24</v>
      </c>
      <c r="O4" s="8">
        <f>N4-H4-M4</f>
        <v>11</v>
      </c>
    </row>
    <row r="5" spans="1:15" ht="15">
      <c r="A5" s="6">
        <v>3</v>
      </c>
      <c r="B5" s="6" t="s">
        <v>30</v>
      </c>
      <c r="C5" s="7" t="s">
        <v>41</v>
      </c>
      <c r="D5" s="6">
        <v>32825</v>
      </c>
      <c r="E5" s="6">
        <v>99</v>
      </c>
      <c r="F5" s="25">
        <v>5</v>
      </c>
      <c r="G5" s="22">
        <f>9/4</f>
        <v>2.25</v>
      </c>
      <c r="H5" s="19">
        <v>3</v>
      </c>
      <c r="I5" s="19" t="s">
        <v>42</v>
      </c>
      <c r="J5" s="25">
        <v>6</v>
      </c>
      <c r="K5" s="19">
        <v>2</v>
      </c>
      <c r="L5" s="19">
        <v>1</v>
      </c>
      <c r="M5" s="19">
        <v>3</v>
      </c>
      <c r="N5" s="8">
        <f t="shared" si="0"/>
        <v>22.25</v>
      </c>
      <c r="O5" s="8">
        <f>N5-J5-F5</f>
        <v>11.25</v>
      </c>
    </row>
    <row r="6" spans="1:15" ht="15">
      <c r="A6" s="6">
        <v>4</v>
      </c>
      <c r="B6" s="6" t="s">
        <v>30</v>
      </c>
      <c r="C6" s="11" t="s">
        <v>38</v>
      </c>
      <c r="D6" s="12">
        <v>53251</v>
      </c>
      <c r="E6" s="6">
        <v>108</v>
      </c>
      <c r="F6" s="25">
        <v>6</v>
      </c>
      <c r="G6" s="19">
        <v>2</v>
      </c>
      <c r="H6" s="19">
        <v>1</v>
      </c>
      <c r="I6" s="19" t="s">
        <v>42</v>
      </c>
      <c r="J6" s="19">
        <v>4</v>
      </c>
      <c r="K6" s="25">
        <v>6</v>
      </c>
      <c r="L6" s="19">
        <v>4</v>
      </c>
      <c r="M6" s="19">
        <v>5</v>
      </c>
      <c r="N6" s="8">
        <f t="shared" si="0"/>
        <v>28</v>
      </c>
      <c r="O6" s="8">
        <f>N6-F6-K6</f>
        <v>16</v>
      </c>
    </row>
    <row r="7" spans="1:15" ht="15">
      <c r="A7" s="6">
        <v>5</v>
      </c>
      <c r="B7" s="6" t="s">
        <v>30</v>
      </c>
      <c r="C7" s="7" t="s">
        <v>40</v>
      </c>
      <c r="D7" s="6">
        <v>32598</v>
      </c>
      <c r="E7" s="6">
        <v>90</v>
      </c>
      <c r="F7" s="19">
        <v>1</v>
      </c>
      <c r="G7" s="19">
        <v>5</v>
      </c>
      <c r="H7" s="19">
        <v>5</v>
      </c>
      <c r="I7" s="19" t="s">
        <v>42</v>
      </c>
      <c r="J7" s="25">
        <v>8</v>
      </c>
      <c r="K7" s="19">
        <v>4</v>
      </c>
      <c r="L7" s="25">
        <v>8</v>
      </c>
      <c r="M7" s="19">
        <v>4</v>
      </c>
      <c r="N7" s="8">
        <f t="shared" si="0"/>
        <v>35</v>
      </c>
      <c r="O7" s="8">
        <f>N7-J7-L7</f>
        <v>19</v>
      </c>
    </row>
    <row r="8" spans="1:15" ht="15">
      <c r="A8" s="6">
        <v>6</v>
      </c>
      <c r="B8" s="6" t="s">
        <v>30</v>
      </c>
      <c r="C8" s="10" t="s">
        <v>18</v>
      </c>
      <c r="D8" s="6">
        <v>52000</v>
      </c>
      <c r="E8" s="6">
        <v>90</v>
      </c>
      <c r="F8" s="25">
        <v>9</v>
      </c>
      <c r="G8" s="19">
        <v>1</v>
      </c>
      <c r="H8" s="19">
        <v>2</v>
      </c>
      <c r="I8" s="19" t="s">
        <v>42</v>
      </c>
      <c r="J8" s="19">
        <v>5</v>
      </c>
      <c r="K8" s="19">
        <v>5</v>
      </c>
      <c r="L8" s="19">
        <v>6</v>
      </c>
      <c r="M8" s="25">
        <v>10</v>
      </c>
      <c r="N8" s="8">
        <f t="shared" si="0"/>
        <v>38</v>
      </c>
      <c r="O8" s="8">
        <f>N8-F8-M8</f>
        <v>19</v>
      </c>
    </row>
    <row r="9" spans="1:15" ht="15">
      <c r="A9" s="6">
        <v>7</v>
      </c>
      <c r="B9" s="6" t="s">
        <v>30</v>
      </c>
      <c r="C9" s="11" t="s">
        <v>19</v>
      </c>
      <c r="D9" s="12">
        <v>41332</v>
      </c>
      <c r="E9" s="6">
        <v>72</v>
      </c>
      <c r="F9" s="19">
        <v>4</v>
      </c>
      <c r="G9" s="19">
        <v>6</v>
      </c>
      <c r="H9" s="25">
        <v>8</v>
      </c>
      <c r="I9" s="19" t="s">
        <v>42</v>
      </c>
      <c r="J9" s="19">
        <v>6</v>
      </c>
      <c r="K9" s="25">
        <v>8</v>
      </c>
      <c r="L9" s="19">
        <v>5</v>
      </c>
      <c r="M9" s="19">
        <v>2</v>
      </c>
      <c r="N9" s="8">
        <f aca="true" t="shared" si="1" ref="N9:N15">SUM(F9:M9)</f>
        <v>39</v>
      </c>
      <c r="O9" s="8">
        <f>N9-H9-K9</f>
        <v>23</v>
      </c>
    </row>
    <row r="10" spans="1:15" ht="15">
      <c r="A10" s="6">
        <v>8</v>
      </c>
      <c r="B10" s="6" t="s">
        <v>30</v>
      </c>
      <c r="C10" s="10" t="s">
        <v>20</v>
      </c>
      <c r="D10" s="6">
        <v>42659</v>
      </c>
      <c r="E10" s="6">
        <v>186</v>
      </c>
      <c r="F10" s="19">
        <v>7</v>
      </c>
      <c r="G10" s="19">
        <v>7</v>
      </c>
      <c r="H10" s="25">
        <v>9</v>
      </c>
      <c r="I10" s="19" t="s">
        <v>42</v>
      </c>
      <c r="J10" s="19">
        <v>2</v>
      </c>
      <c r="K10" s="22">
        <f>23/4</f>
        <v>5.75</v>
      </c>
      <c r="L10" s="25">
        <v>8</v>
      </c>
      <c r="M10" s="19">
        <v>7</v>
      </c>
      <c r="N10" s="8">
        <f t="shared" si="1"/>
        <v>45.75</v>
      </c>
      <c r="O10" s="8">
        <f>N10-H10-L10</f>
        <v>28.75</v>
      </c>
    </row>
    <row r="11" spans="1:15" ht="15">
      <c r="A11" s="6">
        <v>9</v>
      </c>
      <c r="B11" s="6" t="s">
        <v>30</v>
      </c>
      <c r="C11" s="7" t="s">
        <v>17</v>
      </c>
      <c r="D11" s="6">
        <v>7654</v>
      </c>
      <c r="E11" s="6">
        <v>72</v>
      </c>
      <c r="F11" s="25">
        <v>9</v>
      </c>
      <c r="G11" s="19">
        <v>7</v>
      </c>
      <c r="H11" s="19">
        <v>6</v>
      </c>
      <c r="I11" s="19" t="s">
        <v>42</v>
      </c>
      <c r="J11" s="25">
        <v>8</v>
      </c>
      <c r="K11" s="19">
        <v>8</v>
      </c>
      <c r="L11" s="19">
        <v>8</v>
      </c>
      <c r="M11" s="22">
        <f>29/4</f>
        <v>7.25</v>
      </c>
      <c r="N11" s="8">
        <f t="shared" si="1"/>
        <v>53.25</v>
      </c>
      <c r="O11" s="8">
        <f>N11-F11-J11</f>
        <v>36.25</v>
      </c>
    </row>
    <row r="12" spans="1:15" ht="15">
      <c r="A12" s="6">
        <v>10</v>
      </c>
      <c r="B12" s="6" t="s">
        <v>30</v>
      </c>
      <c r="C12" s="11" t="s">
        <v>21</v>
      </c>
      <c r="D12" s="12">
        <v>23559</v>
      </c>
      <c r="E12" s="6">
        <v>129</v>
      </c>
      <c r="F12" s="25">
        <v>9</v>
      </c>
      <c r="G12" s="19">
        <v>7</v>
      </c>
      <c r="H12" s="25">
        <v>9</v>
      </c>
      <c r="I12" s="19" t="s">
        <v>42</v>
      </c>
      <c r="J12" s="19">
        <v>8</v>
      </c>
      <c r="K12" s="19">
        <v>7</v>
      </c>
      <c r="L12" s="19">
        <v>7</v>
      </c>
      <c r="M12" s="19">
        <v>8</v>
      </c>
      <c r="N12" s="8">
        <f t="shared" si="1"/>
        <v>55</v>
      </c>
      <c r="O12" s="8">
        <f>N12-F12-H12</f>
        <v>37</v>
      </c>
    </row>
    <row r="13" spans="1:15" ht="15">
      <c r="A13" s="6">
        <v>11</v>
      </c>
      <c r="B13" s="6" t="s">
        <v>30</v>
      </c>
      <c r="C13" s="10" t="s">
        <v>39</v>
      </c>
      <c r="D13" s="6">
        <v>71</v>
      </c>
      <c r="E13" s="6">
        <v>231</v>
      </c>
      <c r="F13" s="19">
        <v>7</v>
      </c>
      <c r="G13" s="19">
        <v>7</v>
      </c>
      <c r="H13" s="25">
        <v>9</v>
      </c>
      <c r="I13" s="19" t="s">
        <v>42</v>
      </c>
      <c r="J13" s="19">
        <v>8</v>
      </c>
      <c r="K13" s="19">
        <v>8</v>
      </c>
      <c r="L13" s="22">
        <f>30/4</f>
        <v>7.5</v>
      </c>
      <c r="M13" s="25">
        <v>9</v>
      </c>
      <c r="N13" s="8">
        <f t="shared" si="1"/>
        <v>55.5</v>
      </c>
      <c r="O13" s="8">
        <f>N13-H13-M13</f>
        <v>37.5</v>
      </c>
    </row>
    <row r="14" spans="1:15" ht="15">
      <c r="A14" s="6">
        <v>12</v>
      </c>
      <c r="B14" s="6"/>
      <c r="C14" s="11" t="s">
        <v>37</v>
      </c>
      <c r="D14" s="12"/>
      <c r="E14" s="6"/>
      <c r="F14" s="25">
        <v>9</v>
      </c>
      <c r="G14" s="19">
        <v>7</v>
      </c>
      <c r="H14" s="19">
        <v>9</v>
      </c>
      <c r="I14" s="19"/>
      <c r="J14" s="19">
        <v>8</v>
      </c>
      <c r="K14" s="19">
        <v>8</v>
      </c>
      <c r="L14" s="19">
        <v>8</v>
      </c>
      <c r="M14" s="25">
        <v>10</v>
      </c>
      <c r="N14" s="8">
        <f t="shared" si="1"/>
        <v>59</v>
      </c>
      <c r="O14" s="8">
        <f>N14-F14-M14</f>
        <v>40</v>
      </c>
    </row>
    <row r="15" spans="1:15" ht="15">
      <c r="A15" s="6"/>
      <c r="B15" s="6" t="s">
        <v>30</v>
      </c>
      <c r="C15" s="10" t="s">
        <v>16</v>
      </c>
      <c r="D15" s="6">
        <v>32478</v>
      </c>
      <c r="E15" s="6">
        <v>72</v>
      </c>
      <c r="F15" s="25">
        <v>9</v>
      </c>
      <c r="G15" s="19">
        <v>7</v>
      </c>
      <c r="H15" s="19">
        <v>9</v>
      </c>
      <c r="I15" s="19" t="s">
        <v>42</v>
      </c>
      <c r="J15" s="19">
        <v>8</v>
      </c>
      <c r="K15" s="19">
        <v>8</v>
      </c>
      <c r="L15" s="19">
        <v>8</v>
      </c>
      <c r="M15" s="25">
        <v>10</v>
      </c>
      <c r="N15" s="8">
        <f t="shared" si="1"/>
        <v>59</v>
      </c>
      <c r="O15" s="8">
        <f>N15-F15-M15</f>
        <v>40</v>
      </c>
    </row>
    <row r="16" spans="6:13" ht="15" thickBot="1">
      <c r="F16" s="17"/>
      <c r="G16" s="17"/>
      <c r="H16" s="17"/>
      <c r="I16" s="17"/>
      <c r="J16" s="17"/>
      <c r="K16" s="17"/>
      <c r="L16" s="17"/>
      <c r="M16" s="17"/>
    </row>
    <row r="17" spans="1:15" ht="15.75" thickBot="1">
      <c r="A17" s="2" t="s">
        <v>0</v>
      </c>
      <c r="B17" s="2" t="s">
        <v>1</v>
      </c>
      <c r="C17" s="3" t="s">
        <v>2</v>
      </c>
      <c r="D17" s="2" t="s">
        <v>3</v>
      </c>
      <c r="E17" s="2" t="s">
        <v>4</v>
      </c>
      <c r="F17" s="18" t="s">
        <v>5</v>
      </c>
      <c r="G17" s="18" t="s">
        <v>6</v>
      </c>
      <c r="H17" s="18" t="s">
        <v>7</v>
      </c>
      <c r="I17" s="18" t="s">
        <v>8</v>
      </c>
      <c r="J17" s="18" t="s">
        <v>9</v>
      </c>
      <c r="K17" s="18" t="s">
        <v>10</v>
      </c>
      <c r="L17" s="18" t="s">
        <v>11</v>
      </c>
      <c r="M17" s="18" t="s">
        <v>29</v>
      </c>
      <c r="N17" s="5" t="s">
        <v>12</v>
      </c>
      <c r="O17" s="5" t="s">
        <v>13</v>
      </c>
    </row>
    <row r="18" spans="1:15" ht="15">
      <c r="A18" s="6">
        <v>1</v>
      </c>
      <c r="B18" s="6" t="s">
        <v>23</v>
      </c>
      <c r="C18" s="11" t="s">
        <v>22</v>
      </c>
      <c r="D18" s="12">
        <v>22961</v>
      </c>
      <c r="E18" s="6">
        <v>155</v>
      </c>
      <c r="F18" s="19">
        <v>1</v>
      </c>
      <c r="G18" s="19" t="s">
        <v>42</v>
      </c>
      <c r="H18" s="19">
        <v>2</v>
      </c>
      <c r="I18" s="19" t="s">
        <v>42</v>
      </c>
      <c r="J18" s="25">
        <v>3</v>
      </c>
      <c r="K18" s="19">
        <v>1</v>
      </c>
      <c r="L18" s="19">
        <v>1</v>
      </c>
      <c r="M18" s="19">
        <v>1</v>
      </c>
      <c r="N18" s="8">
        <f>SUM(F18:M18)</f>
        <v>9</v>
      </c>
      <c r="O18" s="8">
        <f>N18-J18</f>
        <v>6</v>
      </c>
    </row>
    <row r="19" spans="1:15" ht="15">
      <c r="A19" s="9">
        <v>2</v>
      </c>
      <c r="B19" s="6" t="s">
        <v>23</v>
      </c>
      <c r="C19" s="7" t="s">
        <v>24</v>
      </c>
      <c r="D19" s="6">
        <v>3550</v>
      </c>
      <c r="E19" s="6">
        <v>139</v>
      </c>
      <c r="F19" s="19">
        <v>2</v>
      </c>
      <c r="G19" s="19" t="s">
        <v>42</v>
      </c>
      <c r="H19" s="25">
        <v>4</v>
      </c>
      <c r="I19" s="19" t="s">
        <v>42</v>
      </c>
      <c r="J19" s="19">
        <v>2</v>
      </c>
      <c r="K19" s="19">
        <v>2</v>
      </c>
      <c r="L19" s="19">
        <v>2</v>
      </c>
      <c r="M19" s="19">
        <v>2</v>
      </c>
      <c r="N19" s="8">
        <f>SUM(F19:M19)</f>
        <v>14</v>
      </c>
      <c r="O19" s="8">
        <f>N19-H19</f>
        <v>10</v>
      </c>
    </row>
    <row r="20" spans="1:15" ht="15">
      <c r="A20" s="9">
        <v>3</v>
      </c>
      <c r="B20" s="6" t="s">
        <v>23</v>
      </c>
      <c r="C20" s="7" t="s">
        <v>25</v>
      </c>
      <c r="D20" s="6">
        <v>33671</v>
      </c>
      <c r="E20" s="6">
        <v>187</v>
      </c>
      <c r="F20" s="22">
        <f>7/3</f>
        <v>2.3333333333333335</v>
      </c>
      <c r="G20" s="19" t="s">
        <v>42</v>
      </c>
      <c r="H20" s="19">
        <v>3</v>
      </c>
      <c r="I20" s="19" t="s">
        <v>42</v>
      </c>
      <c r="J20" s="19">
        <v>1</v>
      </c>
      <c r="K20" s="19">
        <v>3</v>
      </c>
      <c r="L20" s="25">
        <v>4</v>
      </c>
      <c r="M20" s="19">
        <v>3</v>
      </c>
      <c r="N20" s="8">
        <f>SUM(F20:M20)</f>
        <v>16.333333333333336</v>
      </c>
      <c r="O20" s="8">
        <f>N20-L20</f>
        <v>12.333333333333336</v>
      </c>
    </row>
    <row r="21" spans="1:15" ht="15">
      <c r="A21" s="6">
        <v>4</v>
      </c>
      <c r="B21" s="6" t="s">
        <v>23</v>
      </c>
      <c r="C21" s="10" t="s">
        <v>26</v>
      </c>
      <c r="D21" s="6">
        <v>50</v>
      </c>
      <c r="E21" s="6">
        <v>135</v>
      </c>
      <c r="F21" s="19">
        <v>3</v>
      </c>
      <c r="G21" s="19" t="s">
        <v>42</v>
      </c>
      <c r="H21" s="19">
        <v>1</v>
      </c>
      <c r="I21" s="19" t="s">
        <v>42</v>
      </c>
      <c r="J21" s="25">
        <v>4</v>
      </c>
      <c r="K21" s="19">
        <v>4</v>
      </c>
      <c r="L21" s="19">
        <v>3</v>
      </c>
      <c r="M21" s="19">
        <v>4</v>
      </c>
      <c r="N21" s="8">
        <f>SUM(F21:M21)</f>
        <v>19</v>
      </c>
      <c r="O21" s="8">
        <f>N21-J21</f>
        <v>15</v>
      </c>
    </row>
    <row r="22" spans="1:15" ht="15">
      <c r="A22" s="6"/>
      <c r="B22" s="6"/>
      <c r="C22" s="11" t="s">
        <v>37</v>
      </c>
      <c r="D22" s="6"/>
      <c r="E22" s="6"/>
      <c r="F22" s="19">
        <v>3</v>
      </c>
      <c r="G22" s="19"/>
      <c r="H22" s="25">
        <v>5</v>
      </c>
      <c r="I22" s="19"/>
      <c r="J22" s="19">
        <v>4</v>
      </c>
      <c r="K22" s="19">
        <v>4</v>
      </c>
      <c r="L22" s="19">
        <v>5</v>
      </c>
      <c r="M22" s="19">
        <v>4</v>
      </c>
      <c r="N22" s="8">
        <f>SUM(F22:M22)</f>
        <v>25</v>
      </c>
      <c r="O22" s="8">
        <f>N22-H22</f>
        <v>20</v>
      </c>
    </row>
    <row r="24" spans="2:15" ht="15">
      <c r="B24" s="29" t="s">
        <v>27</v>
      </c>
      <c r="C24" s="29"/>
      <c r="D24" s="20"/>
      <c r="M24" s="8"/>
      <c r="O24"/>
    </row>
    <row r="25" spans="2:15" ht="15">
      <c r="B25" s="30" t="s">
        <v>31</v>
      </c>
      <c r="C25" s="30"/>
      <c r="D25" s="21"/>
      <c r="M25" s="8"/>
      <c r="O25"/>
    </row>
    <row r="26" spans="13:15" ht="15">
      <c r="M26" s="8"/>
      <c r="O26"/>
    </row>
    <row r="27" spans="3:15" ht="15">
      <c r="C27" s="23" t="s">
        <v>32</v>
      </c>
      <c r="D27" s="23" t="s">
        <v>33</v>
      </c>
      <c r="M27" s="8"/>
      <c r="O27"/>
    </row>
    <row r="28" spans="3:15" ht="15">
      <c r="C28" s="24" t="s">
        <v>34</v>
      </c>
      <c r="D28" s="24">
        <v>0</v>
      </c>
      <c r="M28" s="8"/>
      <c r="O28"/>
    </row>
    <row r="29" spans="3:15" ht="15">
      <c r="C29" s="24" t="s">
        <v>35</v>
      </c>
      <c r="D29" s="24">
        <v>1</v>
      </c>
      <c r="M29" s="8"/>
      <c r="O29"/>
    </row>
    <row r="30" spans="3:15" ht="15">
      <c r="C30" s="24" t="s">
        <v>36</v>
      </c>
      <c r="D30" s="24">
        <v>2</v>
      </c>
      <c r="M30" s="8"/>
      <c r="O30"/>
    </row>
  </sheetData>
  <mergeCells count="3">
    <mergeCell ref="A1:C1"/>
    <mergeCell ref="B24:C24"/>
    <mergeCell ref="B25:C25"/>
  </mergeCells>
  <printOptions/>
  <pageMargins left="0.33" right="0.55" top="1.23" bottom="1" header="0.5" footer="0.5"/>
  <pageSetup fitToHeight="1" fitToWidth="1" orientation="landscape" scale="96" r:id="rId1"/>
  <headerFooter alignWithMargins="0">
    <oddHeader>&amp;C&amp;"Arial,Bold Italic"&amp;20 2007 Fall Sunday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2007-10-07T20:37:50Z</cp:lastPrinted>
  <dcterms:created xsi:type="dcterms:W3CDTF">2006-06-16T11:56:59Z</dcterms:created>
  <dcterms:modified xsi:type="dcterms:W3CDTF">2007-10-07T20:53:35Z</dcterms:modified>
  <cp:category/>
  <cp:version/>
  <cp:contentType/>
  <cp:contentStatus/>
</cp:coreProperties>
</file>